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F5650708-7630-472B-84E3-F774E059FFE8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/>
  <c r="B33" i="3"/>
  <c r="B61" i="3" s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<sst xmlns="http://schemas.openxmlformats.org/spreadsheetml/2006/main" count="93" uniqueCount="58">
  <si>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</si>
  <si>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</si>
  <si>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</si>
  <si>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</si>
  <si>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</si>
  <si>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</si>
  <si>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</si>
  <si>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</si>
  <si>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</si>
  <si>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</si>
  <si>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</si>
  <si>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</si>
  <si>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</si>
  <si>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</si>
  <si>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</si>
  <si>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</si>
  <si>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</si>
  <si>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</si>
  <si>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</si>
  <si>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</si>
  <si>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</si>
  <si>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</si>
  <si>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</si>
  <si>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</si>
  <si>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</si>
  <si>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</si>
  <si>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</si>
  <si>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</si>
  <si>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</si>
  <si>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</si>
  <si>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</si>
  <si>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</si>
  <si>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</si>
  <si>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</si>
  <si>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</si>
  <si>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</si>
  <si>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</si>
  <si>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</si>
  <si>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</si>
  <si>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</si>
  <si>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</si>
  <si>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</si>
  <si>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</si>
  <si>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</si>
  <si>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</si>
  <si>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</si>
  <si>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</si>
  <si>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</si>
  <si>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</si>
  <si>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</si>
  <si>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</si>
  <si>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</si>
  <si>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</si>
  <si>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</si>
  <si>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</si>
  <si>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</si>
  <si>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</si>
  <si>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 y Alcantarillado de Romita, Gto.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</si>
</sst>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34" zoomScaleNormal="100" workbookViewId="0">
      <selection activeCell="A4" sqref="A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11629666.439999999</v>
      </c>
      <c r="C4" s="16">
        <f>SUM(C5:C14)</f>
        <v>21745003.09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12127.93</v>
      </c>
      <c r="C9" s="17">
        <v>15933.86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11617538.51</v>
      </c>
      <c r="C11" s="17">
        <v>21729069.23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10638839.419999998</v>
      </c>
      <c r="C16" s="16">
        <f>SUM(C17:C32)</f>
        <v>20864707.140000001</v>
      </c>
      <c r="D16" s="13" t="s">
        <v>38</v>
      </c>
    </row>
    <row r="17" spans="1:4" ht="11.25" customHeight="1" x14ac:dyDescent="0.2">
      <c r="A17" s="7" t="s">
        <v>8</v>
      </c>
      <c r="B17" s="17">
        <v>5053227.5199999996</v>
      </c>
      <c r="C17" s="17">
        <v>11262525.23</v>
      </c>
      <c r="D17" s="14">
        <v>1000</v>
      </c>
    </row>
    <row r="18" spans="1:4" ht="11.25" customHeight="1" x14ac:dyDescent="0.2">
      <c r="A18" s="7" t="s">
        <v>9</v>
      </c>
      <c r="B18" s="17">
        <v>2246708.6</v>
      </c>
      <c r="C18" s="17">
        <v>2842629.96</v>
      </c>
      <c r="D18" s="14">
        <v>2000</v>
      </c>
    </row>
    <row r="19" spans="1:4" ht="11.25" customHeight="1" x14ac:dyDescent="0.2">
      <c r="A19" s="7" t="s">
        <v>10</v>
      </c>
      <c r="B19" s="17">
        <v>3338903.3</v>
      </c>
      <c r="C19" s="17">
        <v>6620618.9199999999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138933.03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990827.02000000142</v>
      </c>
      <c r="C33" s="16">
        <f>C4-C16</f>
        <v>880295.94999999925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308229.89</v>
      </c>
      <c r="C41" s="16">
        <f>SUM(C42:C44)</f>
        <v>74485.66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308229.89</v>
      </c>
      <c r="C43" s="17">
        <v>74485.66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-308229.89</v>
      </c>
      <c r="C45" s="16">
        <f>C36-C41</f>
        <v>-74485.66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510871.91</v>
      </c>
      <c r="C54" s="16">
        <f>SUM(C55+C58)</f>
        <v>532981.09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510871.91</v>
      </c>
      <c r="C58" s="17">
        <v>532981.09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-510871.91</v>
      </c>
      <c r="C59" s="16">
        <f>C48-C54</f>
        <v>-532981.09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171725.22000000137</v>
      </c>
      <c r="C61" s="16">
        <f>C59+C45+C33</f>
        <v>272829.19999999925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2740710.4</v>
      </c>
      <c r="C63" s="16">
        <v>2467881.2000000002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2912435.62</v>
      </c>
      <c r="C65" s="16">
        <v>2740710.4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45be96a9-161b-45e5-8955-82d7971c9a35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212f5b6f-540c-444d-8783-9749c880513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2023-08-08T18:33:43Z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